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Elektrické revize UTZ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Elektrické revize UTZ'!$C$116:$K$166</definedName>
    <definedName name="_xlnm.Print_Area" localSheetId="1">'01 - Elektrické revize UTZ'!$C$4:$J$76,'01 - Elektrické revize UTZ'!$C$82:$J$98,'01 - Elektrické revize UTZ'!$C$104:$K$166</definedName>
    <definedName name="_xlnm.Print_Titles" localSheetId="1">'01 - Elektrické revize UTZ'!$116:$116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BK165"/>
  <c r="BK163"/>
  <c r="BK161"/>
  <c r="J155"/>
  <c r="J153"/>
  <c r="J151"/>
  <c r="J149"/>
  <c r="J147"/>
  <c r="J145"/>
  <c r="J143"/>
  <c r="J141"/>
  <c r="J139"/>
  <c r="J137"/>
  <c r="J135"/>
  <c r="J133"/>
  <c r="J131"/>
  <c r="J129"/>
  <c r="J127"/>
  <c r="J125"/>
  <c r="J123"/>
  <c r="J121"/>
  <c r="J119"/>
  <c r="BK155"/>
  <c r="J163"/>
  <c r="BK159"/>
  <c r="BK153"/>
  <c r="BK151"/>
  <c r="BK149"/>
  <c r="BK147"/>
  <c r="BK145"/>
  <c r="BK143"/>
  <c r="BK141"/>
  <c r="BK139"/>
  <c r="BK137"/>
  <c r="BK135"/>
  <c r="BK133"/>
  <c r="BK131"/>
  <c r="BK129"/>
  <c r="BK127"/>
  <c r="BK125"/>
  <c r="BK123"/>
  <c r="BK121"/>
  <c r="BK119"/>
  <c i="1" r="AS94"/>
  <c i="2" r="J165"/>
  <c r="J161"/>
  <c r="J159"/>
  <c r="BK157"/>
  <c r="J157"/>
  <c l="1" r="BK118"/>
  <c r="J118"/>
  <c r="J97"/>
  <c r="P118"/>
  <c r="P117"/>
  <c i="1" r="AU95"/>
  <c i="2" r="R118"/>
  <c r="R117"/>
  <c r="T118"/>
  <c r="T117"/>
  <c r="BE159"/>
  <c r="BE165"/>
  <c r="E85"/>
  <c r="J89"/>
  <c r="F91"/>
  <c r="J91"/>
  <c r="F92"/>
  <c r="J92"/>
  <c r="BE119"/>
  <c r="BE121"/>
  <c r="BE123"/>
  <c r="BE125"/>
  <c r="BE127"/>
  <c r="BE129"/>
  <c r="BE131"/>
  <c r="BE133"/>
  <c r="BE135"/>
  <c r="BE137"/>
  <c r="BE139"/>
  <c r="BE141"/>
  <c r="BE143"/>
  <c r="BE145"/>
  <c r="BE147"/>
  <c r="BE149"/>
  <c r="BE151"/>
  <c r="BE153"/>
  <c r="BE157"/>
  <c r="BE161"/>
  <c r="BE163"/>
  <c r="BE155"/>
  <c r="F36"/>
  <c i="1" r="BC95"/>
  <c r="BC94"/>
  <c r="W32"/>
  <c r="AU94"/>
  <c i="2" r="F35"/>
  <c i="1" r="BB95"/>
  <c r="BB94"/>
  <c r="W31"/>
  <c i="2" r="J34"/>
  <c i="1" r="AW95"/>
  <c i="2" r="F37"/>
  <c i="1" r="BD95"/>
  <c r="BD94"/>
  <c r="W33"/>
  <c i="2" r="F34"/>
  <c i="1" r="BA95"/>
  <c r="BA94"/>
  <c r="W30"/>
  <c i="2" l="1" r="BK117"/>
  <c r="J117"/>
  <c r="J96"/>
  <c i="1" r="AX94"/>
  <c i="2" r="J33"/>
  <c i="1" r="AV95"/>
  <c r="AT95"/>
  <c r="AW94"/>
  <c r="AK30"/>
  <c i="2" r="F33"/>
  <c i="1" r="AZ95"/>
  <c r="AZ94"/>
  <c r="W29"/>
  <c r="AY94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<sst xmlns="http://schemas.openxmlformats.org/spreadsheetml/2006/main">
  <si>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</si>
  <si>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</si>
  <si>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</si>
  <si>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</si>
  <si>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</si>
  <si>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{84d9c2ed-7761-4705-96c3-b44883083e52}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</si>
  <si>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</si>
  <si>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</si>
  <si>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</si>
  <si>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</si>
  <si>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</si>
  <si>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</si>
  <si>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</si>
  <si>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</si>
  <si>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</si>
  <si>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</si>
  <si>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</si>
  <si>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Revize elektrických zařízení UTZ sdělovací a zabezpečovací techniky</t>
  </si>
  <si>
    <t>KSO:</t>
  </si>
  <si>
    <t>CC-CZ:</t>
  </si>
  <si>
    <t>Místo:</t>
  </si>
  <si>
    <t xml:space="preserve"> </t>
  </si>
  <si>
    <t>Datum:</t>
  </si>
  <si>
    <t>4. 11. 2022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</si>
  <si>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</si>
  <si>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</si>
  <si>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</si>
  <si>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</si>
  <si>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</si>
  <si>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</si>
  <si>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</si>
  <si>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</si>
  <si>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</si>
  <si>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</si>
  <si>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</si>
  <si>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</si>
  <si>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</si>
  <si>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</si>
  <si>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</si>
  <si>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</si>
  <si>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</si>
  <si>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</si>
  <si>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</si>
  <si>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</si>
  <si>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</si>
  <si>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</si>
  <si>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</si>
  <si>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</si>
  <si>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</si>
  <si>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</si>
  <si>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</si>
  <si>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</si>
  <si>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</si>
  <si>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</si>
  <si>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</si>
  <si>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</si>
  <si>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</si>
  <si>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</si>
  <si>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</si>
  <si>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</si>
  <si>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</si>
  <si>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</si>
  <si>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</si>
  <si>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</si>
  <si>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</si>
  <si>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</si>
  <si>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</si>
  <si>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</si>
  <si>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</si>
  <si>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</si>
  <si>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</si>
  <si>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</si>
  <si>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</si>
  <si>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</si>
  <si>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</si>
  <si>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</si>
  <si>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</si>
  <si>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</si>
  <si>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</si>
  <si>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Elektrické revize UTZ</t>
  </si>
  <si>
    <t>STA</t>
  </si>
  <si>
    <t>1</t>
  </si>
  <si>
    <t>{f9420467-a715-4ae3-9c13-5c52095a57d6}</t>
  </si>
  <si>
    <t>2</t>
  </si>
  <si>
    <t>KRYCÍ LIST SOUPISU PRACÍ</t>
  </si>
  <si>
    <t>Objekt:</t>
  </si>
  <si>
    <t>01 - Elektrické revize UTZ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</si>
  <si>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</si>
  <si>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</si>
  <si>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</si>
  <si>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</si>
  <si>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</si>
  <si>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</si>
  <si>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</si>
  <si>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</si>
  <si>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</si>
  <si>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</si>
  <si>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</si>
  <si>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</si>
  <si>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</si>
  <si>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</si>
  <si>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</si>
  <si>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</si>
  <si>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</si>
  <si>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</si>
  <si>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</si>
  <si>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</si>
  <si>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</si>
  <si>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</si>
  <si>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</si>
  <si>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</si>
  <si>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7598095610</t>
  </si>
  <si>
    <t>Vyhotovení revizní zprávy SZZ mechanické - vykonání prohlídky a zkoušky pro napájení elektrického zařízení včetně vyhotovení revizní zprávy podle vyhl. 100/1995 Sb. a norem ČSN</t>
  </si>
  <si>
    <t>kus</t>
  </si>
  <si>
    <t>Sborník UOŽI 01 2022</t>
  </si>
  <si>
    <t>512</t>
  </si>
  <si>
    <t>424362973</t>
  </si>
  <si>
    <t>P</t>
  </si>
  <si>
    <t>Poznámka k položce:_x000d_
oblast ÚL - 2ks_x000d_
oblast MO - 2ks</t>
  </si>
  <si>
    <t>7598095616</t>
  </si>
  <si>
    <t>Vyhotovení revizní zprávy SZZ elektromechanické do 20 přestavníků - vykonání prohlídky a zkoušky pro napájení elektrického zařízení včetně vyhotovení revizní zprávy podle vyhl. 100/1995 Sb. a norem ČSN</t>
  </si>
  <si>
    <t>1420866374</t>
  </si>
  <si>
    <t>Poznámka k položce:_x000d_
oblast ÚL - 1ks</t>
  </si>
  <si>
    <t>3</t>
  </si>
  <si>
    <t>7598095620</t>
  </si>
  <si>
    <t>Vyhotovení revizní zprávy SZZ reléové do 10 přestavníků - vykonání prohlídky a zkoušky pro napájení elektrického zařízení včetně vyhotovení revizní zprávy podle vyhl. 100/1995 Sb. a norem ČSN</t>
  </si>
  <si>
    <t>399973465</t>
  </si>
  <si>
    <t>Poznámka k položce:_x000d_
oblast ÚL - 1ks_x000d_
oblast MO - 1ks</t>
  </si>
  <si>
    <t>7598095621</t>
  </si>
  <si>
    <t>Vyhotovení revizní zprávy SZZ reléové do 20 přestavníků - vykonání prohlídky a zkoušky pro napájení elektrického zařízení včetně vyhotovení revizní zprávy podle vyhl. 100/1995 Sb. a norem ČSN</t>
  </si>
  <si>
    <t>1429971660</t>
  </si>
  <si>
    <t>Poznámka k položce:_x000d_
oblast ÚL - 4ks_x000d_
oblast MO - 2ks</t>
  </si>
  <si>
    <t>5</t>
  </si>
  <si>
    <t>7598095622</t>
  </si>
  <si>
    <t>Vyhotovení revizní zprávy SZZ reléové do 30 přestavníků - vykonání prohlídky a zkoušky pro napájení elektrického zařízení včetně vyhotovení revizní zprávy podle vyhl. 100/1995 Sb. a norem ČSN</t>
  </si>
  <si>
    <t>-1357468830</t>
  </si>
  <si>
    <t>6</t>
  </si>
  <si>
    <t>7598095623</t>
  </si>
  <si>
    <t>Vyhotovení revizní zprávy SZZ reléové přes 30 přestavníků - vykonání prohlídky a zkoušky pro napájení elektrického zařízení včetně vyhotovení revizní zprávy podle vyhl. 100/1995 Sb. a norem ČSN</t>
  </si>
  <si>
    <t>2003166000</t>
  </si>
  <si>
    <t>Poznámka k položce:_x000d_
oblast ÚL - 2ks_x000d_
oblast MO - 3ks_x000d_
oblast KV - 1ks</t>
  </si>
  <si>
    <t>7</t>
  </si>
  <si>
    <t>7598095625</t>
  </si>
  <si>
    <t>Vyhotovení revizní zprávy SZZ elektronické do 10 přestavníků - vykonání prohlídky a zkoušky pro napájení elektrického zařízení včetně vyhotovení revizní zprávy podle vyhl. 100/1995 Sb. a norem ČSN</t>
  </si>
  <si>
    <t>1579706273</t>
  </si>
  <si>
    <t>Poznámka k položce:_x000d_
oblast ÚL - 3ks_x000d_
oblast MO - 2ks_x000d_
oblast KV - 5ks</t>
  </si>
  <si>
    <t>8</t>
  </si>
  <si>
    <t>7598095626</t>
  </si>
  <si>
    <t>Vyhotovení revizní zprávy SZZ elektronické do 20 přestavníků - vykonání prohlídky a zkoušky pro napájení elektrického zařízení včetně vyhotovení revizní zprávy podle vyhl. 100/1995 Sb. a norem ČSN</t>
  </si>
  <si>
    <t>2005818893</t>
  </si>
  <si>
    <t>Poznámka k položce:_x000d_
oblast ÚL - 1ks_x000d_
oblast KV - 1ks</t>
  </si>
  <si>
    <t>9</t>
  </si>
  <si>
    <t>7598095627</t>
  </si>
  <si>
    <t>Vyhotovení revizní zprávy SZZ elektronické do 30 přestavníků - vykonání prohlídky a zkoušky pro napájení elektrického zařízení včetně vyhotovení revizní zprávy podle vyhl. 100/1995 Sb. a norem ČSN</t>
  </si>
  <si>
    <t>1787446577</t>
  </si>
  <si>
    <t>Poznámka k položce:_x000d_
oblast KV - 1ks</t>
  </si>
  <si>
    <t>10</t>
  </si>
  <si>
    <t>7598095628</t>
  </si>
  <si>
    <t>Vyhotovení revizní zprávy SZZ elektronické přes 30 přestavníků - vykonání prohlídky a zkoušky pro napájení elektrického zařízení včetně vyhotovení revizní zprávy podle vyhl. 100/1995 Sb. a norem ČSN</t>
  </si>
  <si>
    <t>284306493</t>
  </si>
  <si>
    <t>11</t>
  </si>
  <si>
    <t>7598095635</t>
  </si>
  <si>
    <t>Vyhotovení revizní zprávy PZZ - vykonání prohlídky a zkoušky pro napájení elektrického zařízení včetně vyhotovení revizní zprávy podle vyhl. 100/1995 Sb. a norem ČSN</t>
  </si>
  <si>
    <t>-278820341</t>
  </si>
  <si>
    <t>Poznámka k položce:_x000d_
oblast ÚL - 73ks_x000d_
oblast MO - 34ks_x000d_
oblast KV - 73ks</t>
  </si>
  <si>
    <t>12</t>
  </si>
  <si>
    <t>7598095640</t>
  </si>
  <si>
    <t>Vyhotovení revizní zprávy centralizovaného TZZ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</si>
  <si>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585064969</t>
  </si>
  <si>
    <t>Poznámka k položce:_x000d_
oblast ÚL - 3ks_x000d_
oblast MO - 21ks_x000d_
oblast KV - 4ks</t>
  </si>
  <si>
    <t>13</t>
  </si>
  <si>
    <t>7598095641</t>
  </si>
  <si>
    <t>Vyhotovení revizní zprávy decentralizovaného TZZ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</si>
  <si>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1467774274</t>
  </si>
  <si>
    <t>Poznámka k položce:_x000d_
oblast ÚL - 78ks_x000d_
oblast MO - 6ks</t>
  </si>
  <si>
    <t>14</t>
  </si>
  <si>
    <t>7598095645</t>
  </si>
  <si>
    <t>Vyhotovení revizní zprávy IH a IPK - indikátor horkoběžnosti a plochých kol - vykonání prohlídky a zkoušky pro napájení elektrického zařízení včetně vyhotovení revizní zprávy podle vyhl. 100/1995 Sb. a norem ČSN</t>
  </si>
  <si>
    <t>-306981801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</si>
  <si>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</si>
  <si>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</si>
  <si>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-282431088</t>
  </si>
  <si>
    <t>Poznámka k položce:_x000d_
oblast ÚL - 12ks_x000d_
oblast MO - 4ks_x000d_
oblast KV - 13ks</t>
  </si>
  <si>
    <t>16</t>
  </si>
  <si>
    <t>7598095649</t>
  </si>
  <si>
    <t>Vyhotovení revizní zprávy HZ - hodinové zařízení - vykonání prohlídky a zkoušky pro napájení elektrického zařízení včetně vyhotovení revizní zprávy podle vyhl. 100/1995 Sb. a norem ČSN</t>
  </si>
  <si>
    <t>773840437</t>
  </si>
  <si>
    <t>Poznámka k položce:_x000d_
oblast KV - 13ks</t>
  </si>
  <si>
    <t>17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</si>
  <si>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</si>
  <si>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</si>
  <si>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-1869688368</t>
  </si>
  <si>
    <t>Poznámka k položce:_x000d_
oblast ÚL - 15ks_x000d_
oblast MO - 9ks_x000d_
oblast KV - 17ks</t>
  </si>
  <si>
    <t>18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</si>
  <si>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</si>
  <si>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</si>
  <si>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-110704505</t>
  </si>
  <si>
    <t>Poznámka k položce:_x000d_
oblast ÚL - 6ks_x000d_
oblast MO - 8ks_x000d_
oblast KV - 10ks</t>
  </si>
  <si>
    <t>19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</si>
  <si>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</si>
  <si>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</si>
  <si>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529520121</t>
  </si>
  <si>
    <t>Poznámka k položce:_x000d_
oblast ÚL - 3ks_x000d_
oblast MO - 3ks_x000d_
oblast KV - 8ks</t>
  </si>
  <si>
    <t>20</t>
  </si>
  <si>
    <t>7598095659</t>
  </si>
  <si>
    <t>Vyhotovení revizní zprávy klimatizace - vykonání prohlídky a zkoušky pro napájení elektrického zařízení včetně vyhotovení revizní zprávy podle vyhl. 100/1995 Sb. a norem ČSN</t>
  </si>
  <si>
    <t>119602708</t>
  </si>
  <si>
    <t>Poznámka k položce:_x000d_
oblast ÚL - 5ks_x000d_
oblast MO - 2ks_x000d_
oblast KV - 10ks</t>
  </si>
  <si>
    <t>7598095661</t>
  </si>
  <si>
    <t>Vyhotovení revizní zprávy kamerový systém - vykonání prohlídky a zkoušky pro napájení elektrického zařízení včetně vyhotovení revizní zprávy podle vyhl. 100/1995 Sb. a norem ČSN</t>
  </si>
  <si>
    <t>1558508507</t>
  </si>
  <si>
    <t>22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</si>
  <si>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</si>
  <si>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</si>
  <si>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-472534907</t>
  </si>
  <si>
    <t>Poznámka k položce:_x000d_
oblast ÚL - 30ks_x000d_
oblast MO - 8ks_x000d_
oblast KV - 16ks</t>
  </si>
  <si>
    <t>23</t>
  </si>
  <si>
    <t>7598095665</t>
  </si>
  <si>
    <t>Vyhotovení revizní zprávy pro napájecí zdroj UNZ pro více napěťových soustav - vykonání prohlídky a zkoušky pro napájení elektrického zařízení včetně vyhotovení revizní zprávy podle vyhl. 100/1995 Sb. a norem ČSN</t>
  </si>
  <si>
    <t>-547288394</t>
  </si>
  <si>
    <t>Poznámka k položce:_x000d_
oblast MO - 1ks</t>
  </si>
  <si>
    <t>24</t>
  </si>
  <si>
    <t>7598095667</t>
  </si>
  <si>
    <t>Vyhotovení revizní zprávy pro napájecí zdroj jedné napěťové soustavy (UNZ jedné frekvence, UPS v RACK apod. - ne jako spotřebič) - vykonání prohlídky a zkoušky pro napájení elektrického zařízení včetně vyhotovení revizní zprávy podle vyhl. 100/1995 Sb. a norem ČSN, UNZ jedné frekvence, UPS v RACK apod.</t>
  </si>
  <si>
    <t>-1463290189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</si>
</sst>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2022-11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Revize elektrických zařízení UTZ sdělovací a zabezpečovací techniky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4. 11. 2022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Elektrické revize UTZ'!J30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'01 - Elektrické revize UTZ'!P117</f>
        <v>0</v>
      </c>
      <c r="AV95" s="124">
        <f>'01 - Elektrické revize UTZ'!J33</f>
        <v>0</v>
      </c>
      <c r="AW95" s="124">
        <f>'01 - Elektrické revize UTZ'!J34</f>
        <v>0</v>
      </c>
      <c r="AX95" s="124">
        <f>'01 - Elektrické revize UTZ'!J35</f>
        <v>0</v>
      </c>
      <c r="AY95" s="124">
        <f>'01 - Elektrické revize UTZ'!J36</f>
        <v>0</v>
      </c>
      <c r="AZ95" s="124">
        <f>'01 - Elektrické revize UTZ'!F33</f>
        <v>0</v>
      </c>
      <c r="BA95" s="124">
        <f>'01 - Elektrické revize UTZ'!F34</f>
        <v>0</v>
      </c>
      <c r="BB95" s="124">
        <f>'01 - Elektrické revize UTZ'!F35</f>
        <v>0</v>
      </c>
      <c r="BC95" s="124">
        <f>'01 - Elektrické revize UTZ'!F36</f>
        <v>0</v>
      </c>
      <c r="BD95" s="126">
        <f>'01 - Elektrické revize UTZ'!F37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HnZXz861PbOvEP15XG7AcdcNJq4H9nxzBoSeINgOFp2Kvgcuj6uJLik/txC5emxJ1epErLhzUWIERnFMG0qpVA==" hashValue="O6YGmFRqtFEXXhQZOGnJzR3nlMH7CCLXUHOtwO1UmNX7Iynr3UonvPAeb9n9hMLi4dmN6+UNH2ZBf1e4cfYDU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Elektrické revize UTZ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>Revize elektrických zařízení UTZ sdělovací a zabezpečovací techniky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4. 11. 2022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ROUND((SUM(BE117:BE166)),  2)</f>
        <v>0</v>
      </c>
      <c r="G33" s="34"/>
      <c r="H33" s="34"/>
      <c r="I33" s="147">
        <v>0.20999999999999999</v>
      </c>
      <c r="J33" s="146">
        <f>ROUND(((SUM(BE117:BE166))*I33),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ROUND((SUM(BF117:BF166)),  2)</f>
        <v>0</v>
      </c>
      <c r="G34" s="34"/>
      <c r="H34" s="34"/>
      <c r="I34" s="147">
        <v>0.14999999999999999</v>
      </c>
      <c r="J34" s="146">
        <f>ROUND(((SUM(BF117:BF166))*I34),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ROUND((SUM(BG117:BG166)),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ROUND((SUM(BH117:BH166)),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ROUND((SUM(BI117:BI166)),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>Revize elektrických zařízení UTZ sdělovací a zabezpečovací techniky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Elektrické revize UTZ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4. 11. 2022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93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66" t="str">
        <f>E7</f>
        <v>Revize elektrických zařízení UTZ sdělovací a zabezpečovací techniky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01 - Elektrické revize UTZ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4. 11. 2022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94</v>
      </c>
      <c r="D116" s="180" t="s">
        <v>58</v>
      </c>
      <c r="E116" s="180" t="s">
        <v>54</v>
      </c>
      <c r="F116" s="180" t="s">
        <v>55</v>
      </c>
      <c r="G116" s="180" t="s">
        <v>95</v>
      </c>
      <c r="H116" s="180" t="s">
        <v>96</v>
      </c>
      <c r="I116" s="180" t="s">
        <v>97</v>
      </c>
      <c r="J116" s="180" t="s">
        <v>89</v>
      </c>
      <c r="K116" s="181" t="s">
        <v>98</v>
      </c>
      <c r="L116" s="182"/>
      <c r="M116" s="96" t="s">
        <v>1</v>
      </c>
      <c r="N116" s="97" t="s">
        <v>37</v>
      </c>
      <c r="O116" s="97" t="s">
        <v>99</v>
      </c>
      <c r="P116" s="97" t="s">
        <v>100</v>
      </c>
      <c r="Q116" s="97" t="s">
        <v>101</v>
      </c>
      <c r="R116" s="97" t="s">
        <v>102</v>
      </c>
      <c r="S116" s="97" t="s">
        <v>103</v>
      </c>
      <c r="T116" s="98" t="s">
        <v>104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105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91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72</v>
      </c>
      <c r="E118" s="191" t="s">
        <v>106</v>
      </c>
      <c r="F118" s="191" t="s">
        <v>107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SUM(P119:P166)</f>
        <v>0</v>
      </c>
      <c r="Q118" s="196"/>
      <c r="R118" s="197">
        <f>SUM(R119:R166)</f>
        <v>0</v>
      </c>
      <c r="S118" s="196"/>
      <c r="T118" s="198">
        <f>SUM(T119:T166)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108</v>
      </c>
      <c r="AT118" s="200" t="s">
        <v>72</v>
      </c>
      <c r="AU118" s="200" t="s">
        <v>73</v>
      </c>
      <c r="AY118" s="199" t="s">
        <v>109</v>
      </c>
      <c r="BK118" s="201">
        <f>SUM(BK119:BK166)</f>
        <v>0</v>
      </c>
    </row>
    <row r="119" s="2" customFormat="1" ht="49.05" customHeight="1">
      <c r="A119" s="34"/>
      <c r="B119" s="35"/>
      <c r="C119" s="202" t="s">
        <v>81</v>
      </c>
      <c r="D119" s="202" t="s">
        <v>110</v>
      </c>
      <c r="E119" s="203" t="s">
        <v>111</v>
      </c>
      <c r="F119" s="204" t="s">
        <v>112</v>
      </c>
      <c r="G119" s="205" t="s">
        <v>113</v>
      </c>
      <c r="H119" s="206">
        <v>4</v>
      </c>
      <c r="I119" s="207"/>
      <c r="J119" s="208">
        <f>ROUND(I119*H119,2)</f>
        <v>0</v>
      </c>
      <c r="K119" s="204" t="s">
        <v>114</v>
      </c>
      <c r="L119" s="40"/>
      <c r="M119" s="209" t="s">
        <v>1</v>
      </c>
      <c r="N119" s="210" t="s">
        <v>38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115</v>
      </c>
      <c r="AT119" s="213" t="s">
        <v>110</v>
      </c>
      <c r="AU119" s="213" t="s">
        <v>81</v>
      </c>
      <c r="AY119" s="13" t="s">
        <v>109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81</v>
      </c>
      <c r="BK119" s="214">
        <f>ROUND(I119*H119,2)</f>
        <v>0</v>
      </c>
      <c r="BL119" s="13" t="s">
        <v>115</v>
      </c>
      <c r="BM119" s="213" t="s">
        <v>116</v>
      </c>
    </row>
    <row r="120" s="2" customFormat="1">
      <c r="A120" s="34"/>
      <c r="B120" s="35"/>
      <c r="C120" s="36"/>
      <c r="D120" s="215" t="s">
        <v>117</v>
      </c>
      <c r="E120" s="36"/>
      <c r="F120" s="216" t="s">
        <v>118</v>
      </c>
      <c r="G120" s="36"/>
      <c r="H120" s="36"/>
      <c r="I120" s="217"/>
      <c r="J120" s="36"/>
      <c r="K120" s="36"/>
      <c r="L120" s="40"/>
      <c r="M120" s="218"/>
      <c r="N120" s="219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117</v>
      </c>
      <c r="AU120" s="13" t="s">
        <v>81</v>
      </c>
    </row>
    <row r="121" s="2" customFormat="1" ht="55.5" customHeight="1">
      <c r="A121" s="34"/>
      <c r="B121" s="35"/>
      <c r="C121" s="202" t="s">
        <v>83</v>
      </c>
      <c r="D121" s="202" t="s">
        <v>110</v>
      </c>
      <c r="E121" s="203" t="s">
        <v>119</v>
      </c>
      <c r="F121" s="204" t="s">
        <v>120</v>
      </c>
      <c r="G121" s="205" t="s">
        <v>113</v>
      </c>
      <c r="H121" s="206">
        <v>1</v>
      </c>
      <c r="I121" s="207"/>
      <c r="J121" s="208">
        <f>ROUND(I121*H121,2)</f>
        <v>0</v>
      </c>
      <c r="K121" s="204" t="s">
        <v>114</v>
      </c>
      <c r="L121" s="40"/>
      <c r="M121" s="209" t="s">
        <v>1</v>
      </c>
      <c r="N121" s="210" t="s">
        <v>38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115</v>
      </c>
      <c r="AT121" s="213" t="s">
        <v>110</v>
      </c>
      <c r="AU121" s="213" t="s">
        <v>81</v>
      </c>
      <c r="AY121" s="13" t="s">
        <v>109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81</v>
      </c>
      <c r="BK121" s="214">
        <f>ROUND(I121*H121,2)</f>
        <v>0</v>
      </c>
      <c r="BL121" s="13" t="s">
        <v>115</v>
      </c>
      <c r="BM121" s="213" t="s">
        <v>121</v>
      </c>
    </row>
    <row r="122" s="2" customFormat="1">
      <c r="A122" s="34"/>
      <c r="B122" s="35"/>
      <c r="C122" s="36"/>
      <c r="D122" s="215" t="s">
        <v>117</v>
      </c>
      <c r="E122" s="36"/>
      <c r="F122" s="216" t="s">
        <v>122</v>
      </c>
      <c r="G122" s="36"/>
      <c r="H122" s="36"/>
      <c r="I122" s="217"/>
      <c r="J122" s="36"/>
      <c r="K122" s="36"/>
      <c r="L122" s="40"/>
      <c r="M122" s="218"/>
      <c r="N122" s="219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117</v>
      </c>
      <c r="AU122" s="13" t="s">
        <v>81</v>
      </c>
    </row>
    <row r="123" s="2" customFormat="1" ht="55.5" customHeight="1">
      <c r="A123" s="34"/>
      <c r="B123" s="35"/>
      <c r="C123" s="202" t="s">
        <v>123</v>
      </c>
      <c r="D123" s="202" t="s">
        <v>110</v>
      </c>
      <c r="E123" s="203" t="s">
        <v>124</v>
      </c>
      <c r="F123" s="204" t="s">
        <v>125</v>
      </c>
      <c r="G123" s="205" t="s">
        <v>113</v>
      </c>
      <c r="H123" s="206">
        <v>2</v>
      </c>
      <c r="I123" s="207"/>
      <c r="J123" s="208">
        <f>ROUND(I123*H123,2)</f>
        <v>0</v>
      </c>
      <c r="K123" s="204" t="s">
        <v>114</v>
      </c>
      <c r="L123" s="40"/>
      <c r="M123" s="209" t="s">
        <v>1</v>
      </c>
      <c r="N123" s="210" t="s">
        <v>38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115</v>
      </c>
      <c r="AT123" s="213" t="s">
        <v>110</v>
      </c>
      <c r="AU123" s="213" t="s">
        <v>81</v>
      </c>
      <c r="AY123" s="13" t="s">
        <v>109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81</v>
      </c>
      <c r="BK123" s="214">
        <f>ROUND(I123*H123,2)</f>
        <v>0</v>
      </c>
      <c r="BL123" s="13" t="s">
        <v>115</v>
      </c>
      <c r="BM123" s="213" t="s">
        <v>126</v>
      </c>
    </row>
    <row r="124" s="2" customFormat="1">
      <c r="A124" s="34"/>
      <c r="B124" s="35"/>
      <c r="C124" s="36"/>
      <c r="D124" s="215" t="s">
        <v>117</v>
      </c>
      <c r="E124" s="36"/>
      <c r="F124" s="216" t="s">
        <v>127</v>
      </c>
      <c r="G124" s="36"/>
      <c r="H124" s="36"/>
      <c r="I124" s="217"/>
      <c r="J124" s="36"/>
      <c r="K124" s="36"/>
      <c r="L124" s="40"/>
      <c r="M124" s="218"/>
      <c r="N124" s="219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117</v>
      </c>
      <c r="AU124" s="13" t="s">
        <v>81</v>
      </c>
    </row>
    <row r="125" s="2" customFormat="1" ht="55.5" customHeight="1">
      <c r="A125" s="34"/>
      <c r="B125" s="35"/>
      <c r="C125" s="202" t="s">
        <v>108</v>
      </c>
      <c r="D125" s="202" t="s">
        <v>110</v>
      </c>
      <c r="E125" s="203" t="s">
        <v>128</v>
      </c>
      <c r="F125" s="204" t="s">
        <v>129</v>
      </c>
      <c r="G125" s="205" t="s">
        <v>113</v>
      </c>
      <c r="H125" s="206">
        <v>6</v>
      </c>
      <c r="I125" s="207"/>
      <c r="J125" s="208">
        <f>ROUND(I125*H125,2)</f>
        <v>0</v>
      </c>
      <c r="K125" s="204" t="s">
        <v>114</v>
      </c>
      <c r="L125" s="40"/>
      <c r="M125" s="209" t="s">
        <v>1</v>
      </c>
      <c r="N125" s="210" t="s">
        <v>38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115</v>
      </c>
      <c r="AT125" s="213" t="s">
        <v>110</v>
      </c>
      <c r="AU125" s="213" t="s">
        <v>81</v>
      </c>
      <c r="AY125" s="13" t="s">
        <v>109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81</v>
      </c>
      <c r="BK125" s="214">
        <f>ROUND(I125*H125,2)</f>
        <v>0</v>
      </c>
      <c r="BL125" s="13" t="s">
        <v>115</v>
      </c>
      <c r="BM125" s="213" t="s">
        <v>130</v>
      </c>
    </row>
    <row r="126" s="2" customFormat="1">
      <c r="A126" s="34"/>
      <c r="B126" s="35"/>
      <c r="C126" s="36"/>
      <c r="D126" s="215" t="s">
        <v>117</v>
      </c>
      <c r="E126" s="36"/>
      <c r="F126" s="216" t="s">
        <v>131</v>
      </c>
      <c r="G126" s="36"/>
      <c r="H126" s="36"/>
      <c r="I126" s="217"/>
      <c r="J126" s="36"/>
      <c r="K126" s="36"/>
      <c r="L126" s="40"/>
      <c r="M126" s="218"/>
      <c r="N126" s="219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117</v>
      </c>
      <c r="AU126" s="13" t="s">
        <v>81</v>
      </c>
    </row>
    <row r="127" s="2" customFormat="1" ht="55.5" customHeight="1">
      <c r="A127" s="34"/>
      <c r="B127" s="35"/>
      <c r="C127" s="202" t="s">
        <v>132</v>
      </c>
      <c r="D127" s="202" t="s">
        <v>110</v>
      </c>
      <c r="E127" s="203" t="s">
        <v>133</v>
      </c>
      <c r="F127" s="204" t="s">
        <v>134</v>
      </c>
      <c r="G127" s="205" t="s">
        <v>113</v>
      </c>
      <c r="H127" s="206">
        <v>2</v>
      </c>
      <c r="I127" s="207"/>
      <c r="J127" s="208">
        <f>ROUND(I127*H127,2)</f>
        <v>0</v>
      </c>
      <c r="K127" s="204" t="s">
        <v>114</v>
      </c>
      <c r="L127" s="40"/>
      <c r="M127" s="209" t="s">
        <v>1</v>
      </c>
      <c r="N127" s="210" t="s">
        <v>38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115</v>
      </c>
      <c r="AT127" s="213" t="s">
        <v>110</v>
      </c>
      <c r="AU127" s="213" t="s">
        <v>81</v>
      </c>
      <c r="AY127" s="13" t="s">
        <v>109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81</v>
      </c>
      <c r="BK127" s="214">
        <f>ROUND(I127*H127,2)</f>
        <v>0</v>
      </c>
      <c r="BL127" s="13" t="s">
        <v>115</v>
      </c>
      <c r="BM127" s="213" t="s">
        <v>135</v>
      </c>
    </row>
    <row r="128" s="2" customFormat="1">
      <c r="A128" s="34"/>
      <c r="B128" s="35"/>
      <c r="C128" s="36"/>
      <c r="D128" s="215" t="s">
        <v>117</v>
      </c>
      <c r="E128" s="36"/>
      <c r="F128" s="216" t="s">
        <v>127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117</v>
      </c>
      <c r="AU128" s="13" t="s">
        <v>81</v>
      </c>
    </row>
    <row r="129" s="2" customFormat="1" ht="55.5" customHeight="1">
      <c r="A129" s="34"/>
      <c r="B129" s="35"/>
      <c r="C129" s="202" t="s">
        <v>136</v>
      </c>
      <c r="D129" s="202" t="s">
        <v>110</v>
      </c>
      <c r="E129" s="203" t="s">
        <v>137</v>
      </c>
      <c r="F129" s="204" t="s">
        <v>138</v>
      </c>
      <c r="G129" s="205" t="s">
        <v>113</v>
      </c>
      <c r="H129" s="206">
        <v>6</v>
      </c>
      <c r="I129" s="207"/>
      <c r="J129" s="208">
        <f>ROUND(I129*H129,2)</f>
        <v>0</v>
      </c>
      <c r="K129" s="204" t="s">
        <v>114</v>
      </c>
      <c r="L129" s="40"/>
      <c r="M129" s="209" t="s">
        <v>1</v>
      </c>
      <c r="N129" s="210" t="s">
        <v>38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115</v>
      </c>
      <c r="AT129" s="213" t="s">
        <v>110</v>
      </c>
      <c r="AU129" s="213" t="s">
        <v>81</v>
      </c>
      <c r="AY129" s="13" t="s">
        <v>109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81</v>
      </c>
      <c r="BK129" s="214">
        <f>ROUND(I129*H129,2)</f>
        <v>0</v>
      </c>
      <c r="BL129" s="13" t="s">
        <v>115</v>
      </c>
      <c r="BM129" s="213" t="s">
        <v>139</v>
      </c>
    </row>
    <row r="130" s="2" customFormat="1">
      <c r="A130" s="34"/>
      <c r="B130" s="35"/>
      <c r="C130" s="36"/>
      <c r="D130" s="215" t="s">
        <v>117</v>
      </c>
      <c r="E130" s="36"/>
      <c r="F130" s="216" t="s">
        <v>140</v>
      </c>
      <c r="G130" s="36"/>
      <c r="H130" s="36"/>
      <c r="I130" s="217"/>
      <c r="J130" s="36"/>
      <c r="K130" s="36"/>
      <c r="L130" s="40"/>
      <c r="M130" s="218"/>
      <c r="N130" s="219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117</v>
      </c>
      <c r="AU130" s="13" t="s">
        <v>81</v>
      </c>
    </row>
    <row r="131" s="2" customFormat="1" ht="55.5" customHeight="1">
      <c r="A131" s="34"/>
      <c r="B131" s="35"/>
      <c r="C131" s="202" t="s">
        <v>141</v>
      </c>
      <c r="D131" s="202" t="s">
        <v>110</v>
      </c>
      <c r="E131" s="203" t="s">
        <v>142</v>
      </c>
      <c r="F131" s="204" t="s">
        <v>143</v>
      </c>
      <c r="G131" s="205" t="s">
        <v>113</v>
      </c>
      <c r="H131" s="206">
        <v>10</v>
      </c>
      <c r="I131" s="207"/>
      <c r="J131" s="208">
        <f>ROUND(I131*H131,2)</f>
        <v>0</v>
      </c>
      <c r="K131" s="204" t="s">
        <v>114</v>
      </c>
      <c r="L131" s="40"/>
      <c r="M131" s="209" t="s">
        <v>1</v>
      </c>
      <c r="N131" s="210" t="s">
        <v>38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115</v>
      </c>
      <c r="AT131" s="213" t="s">
        <v>110</v>
      </c>
      <c r="AU131" s="213" t="s">
        <v>81</v>
      </c>
      <c r="AY131" s="13" t="s">
        <v>109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81</v>
      </c>
      <c r="BK131" s="214">
        <f>ROUND(I131*H131,2)</f>
        <v>0</v>
      </c>
      <c r="BL131" s="13" t="s">
        <v>115</v>
      </c>
      <c r="BM131" s="213" t="s">
        <v>144</v>
      </c>
    </row>
    <row r="132" s="2" customFormat="1">
      <c r="A132" s="34"/>
      <c r="B132" s="35"/>
      <c r="C132" s="36"/>
      <c r="D132" s="215" t="s">
        <v>117</v>
      </c>
      <c r="E132" s="36"/>
      <c r="F132" s="216" t="s">
        <v>145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117</v>
      </c>
      <c r="AU132" s="13" t="s">
        <v>81</v>
      </c>
    </row>
    <row r="133" s="2" customFormat="1" ht="55.5" customHeight="1">
      <c r="A133" s="34"/>
      <c r="B133" s="35"/>
      <c r="C133" s="202" t="s">
        <v>146</v>
      </c>
      <c r="D133" s="202" t="s">
        <v>110</v>
      </c>
      <c r="E133" s="203" t="s">
        <v>147</v>
      </c>
      <c r="F133" s="204" t="s">
        <v>148</v>
      </c>
      <c r="G133" s="205" t="s">
        <v>113</v>
      </c>
      <c r="H133" s="206">
        <v>2</v>
      </c>
      <c r="I133" s="207"/>
      <c r="J133" s="208">
        <f>ROUND(I133*H133,2)</f>
        <v>0</v>
      </c>
      <c r="K133" s="204" t="s">
        <v>114</v>
      </c>
      <c r="L133" s="40"/>
      <c r="M133" s="209" t="s">
        <v>1</v>
      </c>
      <c r="N133" s="210" t="s">
        <v>38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115</v>
      </c>
      <c r="AT133" s="213" t="s">
        <v>110</v>
      </c>
      <c r="AU133" s="213" t="s">
        <v>81</v>
      </c>
      <c r="AY133" s="13" t="s">
        <v>109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81</v>
      </c>
      <c r="BK133" s="214">
        <f>ROUND(I133*H133,2)</f>
        <v>0</v>
      </c>
      <c r="BL133" s="13" t="s">
        <v>115</v>
      </c>
      <c r="BM133" s="213" t="s">
        <v>149</v>
      </c>
    </row>
    <row r="134" s="2" customFormat="1">
      <c r="A134" s="34"/>
      <c r="B134" s="35"/>
      <c r="C134" s="36"/>
      <c r="D134" s="215" t="s">
        <v>117</v>
      </c>
      <c r="E134" s="36"/>
      <c r="F134" s="216" t="s">
        <v>150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117</v>
      </c>
      <c r="AU134" s="13" t="s">
        <v>81</v>
      </c>
    </row>
    <row r="135" s="2" customFormat="1" ht="55.5" customHeight="1">
      <c r="A135" s="34"/>
      <c r="B135" s="35"/>
      <c r="C135" s="202" t="s">
        <v>151</v>
      </c>
      <c r="D135" s="202" t="s">
        <v>110</v>
      </c>
      <c r="E135" s="203" t="s">
        <v>152</v>
      </c>
      <c r="F135" s="204" t="s">
        <v>153</v>
      </c>
      <c r="G135" s="205" t="s">
        <v>113</v>
      </c>
      <c r="H135" s="206">
        <v>1</v>
      </c>
      <c r="I135" s="207"/>
      <c r="J135" s="208">
        <f>ROUND(I135*H135,2)</f>
        <v>0</v>
      </c>
      <c r="K135" s="204" t="s">
        <v>114</v>
      </c>
      <c r="L135" s="40"/>
      <c r="M135" s="209" t="s">
        <v>1</v>
      </c>
      <c r="N135" s="210" t="s">
        <v>38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115</v>
      </c>
      <c r="AT135" s="213" t="s">
        <v>110</v>
      </c>
      <c r="AU135" s="213" t="s">
        <v>81</v>
      </c>
      <c r="AY135" s="13" t="s">
        <v>109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81</v>
      </c>
      <c r="BK135" s="214">
        <f>ROUND(I135*H135,2)</f>
        <v>0</v>
      </c>
      <c r="BL135" s="13" t="s">
        <v>115</v>
      </c>
      <c r="BM135" s="213" t="s">
        <v>154</v>
      </c>
    </row>
    <row r="136" s="2" customFormat="1">
      <c r="A136" s="34"/>
      <c r="B136" s="35"/>
      <c r="C136" s="36"/>
      <c r="D136" s="215" t="s">
        <v>117</v>
      </c>
      <c r="E136" s="36"/>
      <c r="F136" s="216" t="s">
        <v>155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117</v>
      </c>
      <c r="AU136" s="13" t="s">
        <v>81</v>
      </c>
    </row>
    <row r="137" s="2" customFormat="1" ht="55.5" customHeight="1">
      <c r="A137" s="34"/>
      <c r="B137" s="35"/>
      <c r="C137" s="202" t="s">
        <v>156</v>
      </c>
      <c r="D137" s="202" t="s">
        <v>110</v>
      </c>
      <c r="E137" s="203" t="s">
        <v>157</v>
      </c>
      <c r="F137" s="204" t="s">
        <v>158</v>
      </c>
      <c r="G137" s="205" t="s">
        <v>113</v>
      </c>
      <c r="H137" s="206">
        <v>1</v>
      </c>
      <c r="I137" s="207"/>
      <c r="J137" s="208">
        <f>ROUND(I137*H137,2)</f>
        <v>0</v>
      </c>
      <c r="K137" s="204" t="s">
        <v>114</v>
      </c>
      <c r="L137" s="40"/>
      <c r="M137" s="209" t="s">
        <v>1</v>
      </c>
      <c r="N137" s="210" t="s">
        <v>38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115</v>
      </c>
      <c r="AT137" s="213" t="s">
        <v>110</v>
      </c>
      <c r="AU137" s="213" t="s">
        <v>81</v>
      </c>
      <c r="AY137" s="13" t="s">
        <v>109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81</v>
      </c>
      <c r="BK137" s="214">
        <f>ROUND(I137*H137,2)</f>
        <v>0</v>
      </c>
      <c r="BL137" s="13" t="s">
        <v>115</v>
      </c>
      <c r="BM137" s="213" t="s">
        <v>159</v>
      </c>
    </row>
    <row r="138" s="2" customFormat="1">
      <c r="A138" s="34"/>
      <c r="B138" s="35"/>
      <c r="C138" s="36"/>
      <c r="D138" s="215" t="s">
        <v>117</v>
      </c>
      <c r="E138" s="36"/>
      <c r="F138" s="216" t="s">
        <v>122</v>
      </c>
      <c r="G138" s="36"/>
      <c r="H138" s="36"/>
      <c r="I138" s="217"/>
      <c r="J138" s="36"/>
      <c r="K138" s="36"/>
      <c r="L138" s="40"/>
      <c r="M138" s="218"/>
      <c r="N138" s="219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117</v>
      </c>
      <c r="AU138" s="13" t="s">
        <v>81</v>
      </c>
    </row>
    <row r="139" s="2" customFormat="1" ht="49.05" customHeight="1">
      <c r="A139" s="34"/>
      <c r="B139" s="35"/>
      <c r="C139" s="202" t="s">
        <v>160</v>
      </c>
      <c r="D139" s="202" t="s">
        <v>110</v>
      </c>
      <c r="E139" s="203" t="s">
        <v>161</v>
      </c>
      <c r="F139" s="204" t="s">
        <v>162</v>
      </c>
      <c r="G139" s="205" t="s">
        <v>113</v>
      </c>
      <c r="H139" s="206">
        <v>180</v>
      </c>
      <c r="I139" s="207"/>
      <c r="J139" s="208">
        <f>ROUND(I139*H139,2)</f>
        <v>0</v>
      </c>
      <c r="K139" s="204" t="s">
        <v>114</v>
      </c>
      <c r="L139" s="40"/>
      <c r="M139" s="209" t="s">
        <v>1</v>
      </c>
      <c r="N139" s="210" t="s">
        <v>38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115</v>
      </c>
      <c r="AT139" s="213" t="s">
        <v>110</v>
      </c>
      <c r="AU139" s="213" t="s">
        <v>81</v>
      </c>
      <c r="AY139" s="13" t="s">
        <v>109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81</v>
      </c>
      <c r="BK139" s="214">
        <f>ROUND(I139*H139,2)</f>
        <v>0</v>
      </c>
      <c r="BL139" s="13" t="s">
        <v>115</v>
      </c>
      <c r="BM139" s="213" t="s">
        <v>163</v>
      </c>
    </row>
    <row r="140" s="2" customFormat="1">
      <c r="A140" s="34"/>
      <c r="B140" s="35"/>
      <c r="C140" s="36"/>
      <c r="D140" s="215" t="s">
        <v>117</v>
      </c>
      <c r="E140" s="36"/>
      <c r="F140" s="216" t="s">
        <v>164</v>
      </c>
      <c r="G140" s="36"/>
      <c r="H140" s="36"/>
      <c r="I140" s="217"/>
      <c r="J140" s="36"/>
      <c r="K140" s="36"/>
      <c r="L140" s="40"/>
      <c r="M140" s="218"/>
      <c r="N140" s="219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117</v>
      </c>
      <c r="AU140" s="13" t="s">
        <v>81</v>
      </c>
    </row>
    <row r="141" s="2" customFormat="1" ht="90" customHeight="1">
      <c r="A141" s="34"/>
      <c r="B141" s="35"/>
      <c r="C141" s="202" t="s">
        <v>165</v>
      </c>
      <c r="D141" s="202" t="s">
        <v>110</v>
      </c>
      <c r="E141" s="203" t="s">
        <v>166</v>
      </c>
      <c r="F141" s="204" t="s">
        <v>167</v>
      </c>
      <c r="G141" s="205" t="s">
        <v>113</v>
      </c>
      <c r="H141" s="206">
        <v>28</v>
      </c>
      <c r="I141" s="207"/>
      <c r="J141" s="208">
        <f>ROUND(I141*H141,2)</f>
        <v>0</v>
      </c>
      <c r="K141" s="204" t="s">
        <v>114</v>
      </c>
      <c r="L141" s="40"/>
      <c r="M141" s="209" t="s">
        <v>1</v>
      </c>
      <c r="N141" s="210" t="s">
        <v>38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115</v>
      </c>
      <c r="AT141" s="213" t="s">
        <v>110</v>
      </c>
      <c r="AU141" s="213" t="s">
        <v>81</v>
      </c>
      <c r="AY141" s="13" t="s">
        <v>109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81</v>
      </c>
      <c r="BK141" s="214">
        <f>ROUND(I141*H141,2)</f>
        <v>0</v>
      </c>
      <c r="BL141" s="13" t="s">
        <v>115</v>
      </c>
      <c r="BM141" s="213" t="s">
        <v>168</v>
      </c>
    </row>
    <row r="142" s="2" customFormat="1">
      <c r="A142" s="34"/>
      <c r="B142" s="35"/>
      <c r="C142" s="36"/>
      <c r="D142" s="215" t="s">
        <v>117</v>
      </c>
      <c r="E142" s="36"/>
      <c r="F142" s="216" t="s">
        <v>169</v>
      </c>
      <c r="G142" s="36"/>
      <c r="H142" s="36"/>
      <c r="I142" s="217"/>
      <c r="J142" s="36"/>
      <c r="K142" s="36"/>
      <c r="L142" s="40"/>
      <c r="M142" s="218"/>
      <c r="N142" s="21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117</v>
      </c>
      <c r="AU142" s="13" t="s">
        <v>81</v>
      </c>
    </row>
    <row r="143" s="2" customFormat="1" ht="156.75" customHeight="1">
      <c r="A143" s="34"/>
      <c r="B143" s="35"/>
      <c r="C143" s="202" t="s">
        <v>170</v>
      </c>
      <c r="D143" s="202" t="s">
        <v>110</v>
      </c>
      <c r="E143" s="203" t="s">
        <v>171</v>
      </c>
      <c r="F143" s="204" t="s">
        <v>172</v>
      </c>
      <c r="G143" s="205" t="s">
        <v>113</v>
      </c>
      <c r="H143" s="206">
        <v>84</v>
      </c>
      <c r="I143" s="207"/>
      <c r="J143" s="208">
        <f>ROUND(I143*H143,2)</f>
        <v>0</v>
      </c>
      <c r="K143" s="204" t="s">
        <v>114</v>
      </c>
      <c r="L143" s="40"/>
      <c r="M143" s="209" t="s">
        <v>1</v>
      </c>
      <c r="N143" s="210" t="s">
        <v>38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115</v>
      </c>
      <c r="AT143" s="213" t="s">
        <v>110</v>
      </c>
      <c r="AU143" s="213" t="s">
        <v>81</v>
      </c>
      <c r="AY143" s="13" t="s">
        <v>109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81</v>
      </c>
      <c r="BK143" s="214">
        <f>ROUND(I143*H143,2)</f>
        <v>0</v>
      </c>
      <c r="BL143" s="13" t="s">
        <v>115</v>
      </c>
      <c r="BM143" s="213" t="s">
        <v>173</v>
      </c>
    </row>
    <row r="144" s="2" customFormat="1">
      <c r="A144" s="34"/>
      <c r="B144" s="35"/>
      <c r="C144" s="36"/>
      <c r="D144" s="215" t="s">
        <v>117</v>
      </c>
      <c r="E144" s="36"/>
      <c r="F144" s="216" t="s">
        <v>174</v>
      </c>
      <c r="G144" s="36"/>
      <c r="H144" s="36"/>
      <c r="I144" s="217"/>
      <c r="J144" s="36"/>
      <c r="K144" s="36"/>
      <c r="L144" s="40"/>
      <c r="M144" s="218"/>
      <c r="N144" s="21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117</v>
      </c>
      <c r="AU144" s="13" t="s">
        <v>81</v>
      </c>
    </row>
    <row r="145" s="2" customFormat="1" ht="62.7" customHeight="1">
      <c r="A145" s="34"/>
      <c r="B145" s="35"/>
      <c r="C145" s="202" t="s">
        <v>175</v>
      </c>
      <c r="D145" s="202" t="s">
        <v>110</v>
      </c>
      <c r="E145" s="203" t="s">
        <v>176</v>
      </c>
      <c r="F145" s="204" t="s">
        <v>177</v>
      </c>
      <c r="G145" s="205" t="s">
        <v>113</v>
      </c>
      <c r="H145" s="206">
        <v>1</v>
      </c>
      <c r="I145" s="207"/>
      <c r="J145" s="208">
        <f>ROUND(I145*H145,2)</f>
        <v>0</v>
      </c>
      <c r="K145" s="204" t="s">
        <v>114</v>
      </c>
      <c r="L145" s="40"/>
      <c r="M145" s="209" t="s">
        <v>1</v>
      </c>
      <c r="N145" s="210" t="s">
        <v>38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115</v>
      </c>
      <c r="AT145" s="213" t="s">
        <v>110</v>
      </c>
      <c r="AU145" s="213" t="s">
        <v>81</v>
      </c>
      <c r="AY145" s="13" t="s">
        <v>109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81</v>
      </c>
      <c r="BK145" s="214">
        <f>ROUND(I145*H145,2)</f>
        <v>0</v>
      </c>
      <c r="BL145" s="13" t="s">
        <v>115</v>
      </c>
      <c r="BM145" s="213" t="s">
        <v>178</v>
      </c>
    </row>
    <row r="146" s="2" customFormat="1">
      <c r="A146" s="34"/>
      <c r="B146" s="35"/>
      <c r="C146" s="36"/>
      <c r="D146" s="215" t="s">
        <v>117</v>
      </c>
      <c r="E146" s="36"/>
      <c r="F146" s="216" t="s">
        <v>155</v>
      </c>
      <c r="G146" s="36"/>
      <c r="H146" s="36"/>
      <c r="I146" s="217"/>
      <c r="J146" s="36"/>
      <c r="K146" s="36"/>
      <c r="L146" s="40"/>
      <c r="M146" s="218"/>
      <c r="N146" s="21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117</v>
      </c>
      <c r="AU146" s="13" t="s">
        <v>81</v>
      </c>
    </row>
    <row r="147" s="2" customFormat="1" ht="55.5" customHeight="1">
      <c r="A147" s="34"/>
      <c r="B147" s="35"/>
      <c r="C147" s="202" t="s">
        <v>8</v>
      </c>
      <c r="D147" s="202" t="s">
        <v>110</v>
      </c>
      <c r="E147" s="203" t="s">
        <v>179</v>
      </c>
      <c r="F147" s="204" t="s">
        <v>180</v>
      </c>
      <c r="G147" s="205" t="s">
        <v>113</v>
      </c>
      <c r="H147" s="206">
        <v>29</v>
      </c>
      <c r="I147" s="207"/>
      <c r="J147" s="208">
        <f>ROUND(I147*H147,2)</f>
        <v>0</v>
      </c>
      <c r="K147" s="204" t="s">
        <v>114</v>
      </c>
      <c r="L147" s="40"/>
      <c r="M147" s="209" t="s">
        <v>1</v>
      </c>
      <c r="N147" s="210" t="s">
        <v>38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115</v>
      </c>
      <c r="AT147" s="213" t="s">
        <v>110</v>
      </c>
      <c r="AU147" s="213" t="s">
        <v>81</v>
      </c>
      <c r="AY147" s="13" t="s">
        <v>109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81</v>
      </c>
      <c r="BK147" s="214">
        <f>ROUND(I147*H147,2)</f>
        <v>0</v>
      </c>
      <c r="BL147" s="13" t="s">
        <v>115</v>
      </c>
      <c r="BM147" s="213" t="s">
        <v>181</v>
      </c>
    </row>
    <row r="148" s="2" customFormat="1">
      <c r="A148" s="34"/>
      <c r="B148" s="35"/>
      <c r="C148" s="36"/>
      <c r="D148" s="215" t="s">
        <v>117</v>
      </c>
      <c r="E148" s="36"/>
      <c r="F148" s="216" t="s">
        <v>182</v>
      </c>
      <c r="G148" s="36"/>
      <c r="H148" s="36"/>
      <c r="I148" s="217"/>
      <c r="J148" s="36"/>
      <c r="K148" s="36"/>
      <c r="L148" s="40"/>
      <c r="M148" s="218"/>
      <c r="N148" s="219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117</v>
      </c>
      <c r="AU148" s="13" t="s">
        <v>81</v>
      </c>
    </row>
    <row r="149" s="2" customFormat="1" ht="49.05" customHeight="1">
      <c r="A149" s="34"/>
      <c r="B149" s="35"/>
      <c r="C149" s="202" t="s">
        <v>183</v>
      </c>
      <c r="D149" s="202" t="s">
        <v>110</v>
      </c>
      <c r="E149" s="203" t="s">
        <v>184</v>
      </c>
      <c r="F149" s="204" t="s">
        <v>185</v>
      </c>
      <c r="G149" s="205" t="s">
        <v>113</v>
      </c>
      <c r="H149" s="206">
        <v>13</v>
      </c>
      <c r="I149" s="207"/>
      <c r="J149" s="208">
        <f>ROUND(I149*H149,2)</f>
        <v>0</v>
      </c>
      <c r="K149" s="204" t="s">
        <v>114</v>
      </c>
      <c r="L149" s="40"/>
      <c r="M149" s="209" t="s">
        <v>1</v>
      </c>
      <c r="N149" s="210" t="s">
        <v>38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115</v>
      </c>
      <c r="AT149" s="213" t="s">
        <v>110</v>
      </c>
      <c r="AU149" s="213" t="s">
        <v>81</v>
      </c>
      <c r="AY149" s="13" t="s">
        <v>109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81</v>
      </c>
      <c r="BK149" s="214">
        <f>ROUND(I149*H149,2)</f>
        <v>0</v>
      </c>
      <c r="BL149" s="13" t="s">
        <v>115</v>
      </c>
      <c r="BM149" s="213" t="s">
        <v>186</v>
      </c>
    </row>
    <row r="150" s="2" customFormat="1">
      <c r="A150" s="34"/>
      <c r="B150" s="35"/>
      <c r="C150" s="36"/>
      <c r="D150" s="215" t="s">
        <v>117</v>
      </c>
      <c r="E150" s="36"/>
      <c r="F150" s="216" t="s">
        <v>187</v>
      </c>
      <c r="G150" s="36"/>
      <c r="H150" s="36"/>
      <c r="I150" s="217"/>
      <c r="J150" s="36"/>
      <c r="K150" s="36"/>
      <c r="L150" s="40"/>
      <c r="M150" s="218"/>
      <c r="N150" s="219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117</v>
      </c>
      <c r="AU150" s="13" t="s">
        <v>81</v>
      </c>
    </row>
    <row r="151" s="2" customFormat="1" ht="49.05" customHeight="1">
      <c r="A151" s="34"/>
      <c r="B151" s="35"/>
      <c r="C151" s="202" t="s">
        <v>188</v>
      </c>
      <c r="D151" s="202" t="s">
        <v>110</v>
      </c>
      <c r="E151" s="203" t="s">
        <v>189</v>
      </c>
      <c r="F151" s="204" t="s">
        <v>190</v>
      </c>
      <c r="G151" s="205" t="s">
        <v>113</v>
      </c>
      <c r="H151" s="206">
        <v>41</v>
      </c>
      <c r="I151" s="207"/>
      <c r="J151" s="208">
        <f>ROUND(I151*H151,2)</f>
        <v>0</v>
      </c>
      <c r="K151" s="204" t="s">
        <v>114</v>
      </c>
      <c r="L151" s="40"/>
      <c r="M151" s="209" t="s">
        <v>1</v>
      </c>
      <c r="N151" s="210" t="s">
        <v>38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115</v>
      </c>
      <c r="AT151" s="213" t="s">
        <v>110</v>
      </c>
      <c r="AU151" s="213" t="s">
        <v>81</v>
      </c>
      <c r="AY151" s="13" t="s">
        <v>109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81</v>
      </c>
      <c r="BK151" s="214">
        <f>ROUND(I151*H151,2)</f>
        <v>0</v>
      </c>
      <c r="BL151" s="13" t="s">
        <v>115</v>
      </c>
      <c r="BM151" s="213" t="s">
        <v>191</v>
      </c>
    </row>
    <row r="152" s="2" customFormat="1">
      <c r="A152" s="34"/>
      <c r="B152" s="35"/>
      <c r="C152" s="36"/>
      <c r="D152" s="215" t="s">
        <v>117</v>
      </c>
      <c r="E152" s="36"/>
      <c r="F152" s="216" t="s">
        <v>192</v>
      </c>
      <c r="G152" s="36"/>
      <c r="H152" s="36"/>
      <c r="I152" s="217"/>
      <c r="J152" s="36"/>
      <c r="K152" s="36"/>
      <c r="L152" s="40"/>
      <c r="M152" s="218"/>
      <c r="N152" s="21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117</v>
      </c>
      <c r="AU152" s="13" t="s">
        <v>81</v>
      </c>
    </row>
    <row r="153" s="2" customFormat="1" ht="55.5" customHeight="1">
      <c r="A153" s="34"/>
      <c r="B153" s="35"/>
      <c r="C153" s="202" t="s">
        <v>193</v>
      </c>
      <c r="D153" s="202" t="s">
        <v>110</v>
      </c>
      <c r="E153" s="203" t="s">
        <v>194</v>
      </c>
      <c r="F153" s="204" t="s">
        <v>195</v>
      </c>
      <c r="G153" s="205" t="s">
        <v>113</v>
      </c>
      <c r="H153" s="206">
        <v>24</v>
      </c>
      <c r="I153" s="207"/>
      <c r="J153" s="208">
        <f>ROUND(I153*H153,2)</f>
        <v>0</v>
      </c>
      <c r="K153" s="204" t="s">
        <v>114</v>
      </c>
      <c r="L153" s="40"/>
      <c r="M153" s="209" t="s">
        <v>1</v>
      </c>
      <c r="N153" s="210" t="s">
        <v>38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115</v>
      </c>
      <c r="AT153" s="213" t="s">
        <v>110</v>
      </c>
      <c r="AU153" s="213" t="s">
        <v>81</v>
      </c>
      <c r="AY153" s="13" t="s">
        <v>109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81</v>
      </c>
      <c r="BK153" s="214">
        <f>ROUND(I153*H153,2)</f>
        <v>0</v>
      </c>
      <c r="BL153" s="13" t="s">
        <v>115</v>
      </c>
      <c r="BM153" s="213" t="s">
        <v>196</v>
      </c>
    </row>
    <row r="154" s="2" customFormat="1">
      <c r="A154" s="34"/>
      <c r="B154" s="35"/>
      <c r="C154" s="36"/>
      <c r="D154" s="215" t="s">
        <v>117</v>
      </c>
      <c r="E154" s="36"/>
      <c r="F154" s="216" t="s">
        <v>197</v>
      </c>
      <c r="G154" s="36"/>
      <c r="H154" s="36"/>
      <c r="I154" s="217"/>
      <c r="J154" s="36"/>
      <c r="K154" s="36"/>
      <c r="L154" s="40"/>
      <c r="M154" s="218"/>
      <c r="N154" s="219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117</v>
      </c>
      <c r="AU154" s="13" t="s">
        <v>81</v>
      </c>
    </row>
    <row r="155" s="2" customFormat="1" ht="62.7" customHeight="1">
      <c r="A155" s="34"/>
      <c r="B155" s="35"/>
      <c r="C155" s="202" t="s">
        <v>198</v>
      </c>
      <c r="D155" s="202" t="s">
        <v>110</v>
      </c>
      <c r="E155" s="203" t="s">
        <v>199</v>
      </c>
      <c r="F155" s="204" t="s">
        <v>200</v>
      </c>
      <c r="G155" s="205" t="s">
        <v>113</v>
      </c>
      <c r="H155" s="206">
        <v>14</v>
      </c>
      <c r="I155" s="207"/>
      <c r="J155" s="208">
        <f>ROUND(I155*H155,2)</f>
        <v>0</v>
      </c>
      <c r="K155" s="204" t="s">
        <v>114</v>
      </c>
      <c r="L155" s="40"/>
      <c r="M155" s="209" t="s">
        <v>1</v>
      </c>
      <c r="N155" s="210" t="s">
        <v>38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115</v>
      </c>
      <c r="AT155" s="213" t="s">
        <v>110</v>
      </c>
      <c r="AU155" s="213" t="s">
        <v>81</v>
      </c>
      <c r="AY155" s="13" t="s">
        <v>109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81</v>
      </c>
      <c r="BK155" s="214">
        <f>ROUND(I155*H155,2)</f>
        <v>0</v>
      </c>
      <c r="BL155" s="13" t="s">
        <v>115</v>
      </c>
      <c r="BM155" s="213" t="s">
        <v>201</v>
      </c>
    </row>
    <row r="156" s="2" customFormat="1">
      <c r="A156" s="34"/>
      <c r="B156" s="35"/>
      <c r="C156" s="36"/>
      <c r="D156" s="215" t="s">
        <v>117</v>
      </c>
      <c r="E156" s="36"/>
      <c r="F156" s="216" t="s">
        <v>202</v>
      </c>
      <c r="G156" s="36"/>
      <c r="H156" s="36"/>
      <c r="I156" s="217"/>
      <c r="J156" s="36"/>
      <c r="K156" s="36"/>
      <c r="L156" s="40"/>
      <c r="M156" s="218"/>
      <c r="N156" s="219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117</v>
      </c>
      <c r="AU156" s="13" t="s">
        <v>81</v>
      </c>
    </row>
    <row r="157" s="2" customFormat="1" ht="49.05" customHeight="1">
      <c r="A157" s="34"/>
      <c r="B157" s="35"/>
      <c r="C157" s="202" t="s">
        <v>203</v>
      </c>
      <c r="D157" s="202" t="s">
        <v>110</v>
      </c>
      <c r="E157" s="203" t="s">
        <v>204</v>
      </c>
      <c r="F157" s="204" t="s">
        <v>205</v>
      </c>
      <c r="G157" s="205" t="s">
        <v>113</v>
      </c>
      <c r="H157" s="206">
        <v>17</v>
      </c>
      <c r="I157" s="207"/>
      <c r="J157" s="208">
        <f>ROUND(I157*H157,2)</f>
        <v>0</v>
      </c>
      <c r="K157" s="204" t="s">
        <v>114</v>
      </c>
      <c r="L157" s="40"/>
      <c r="M157" s="209" t="s">
        <v>1</v>
      </c>
      <c r="N157" s="210" t="s">
        <v>38</v>
      </c>
      <c r="O157" s="87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3" t="s">
        <v>115</v>
      </c>
      <c r="AT157" s="213" t="s">
        <v>110</v>
      </c>
      <c r="AU157" s="213" t="s">
        <v>81</v>
      </c>
      <c r="AY157" s="13" t="s">
        <v>109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3" t="s">
        <v>81</v>
      </c>
      <c r="BK157" s="214">
        <f>ROUND(I157*H157,2)</f>
        <v>0</v>
      </c>
      <c r="BL157" s="13" t="s">
        <v>115</v>
      </c>
      <c r="BM157" s="213" t="s">
        <v>206</v>
      </c>
    </row>
    <row r="158" s="2" customFormat="1">
      <c r="A158" s="34"/>
      <c r="B158" s="35"/>
      <c r="C158" s="36"/>
      <c r="D158" s="215" t="s">
        <v>117</v>
      </c>
      <c r="E158" s="36"/>
      <c r="F158" s="216" t="s">
        <v>207</v>
      </c>
      <c r="G158" s="36"/>
      <c r="H158" s="36"/>
      <c r="I158" s="217"/>
      <c r="J158" s="36"/>
      <c r="K158" s="36"/>
      <c r="L158" s="40"/>
      <c r="M158" s="218"/>
      <c r="N158" s="219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117</v>
      </c>
      <c r="AU158" s="13" t="s">
        <v>81</v>
      </c>
    </row>
    <row r="159" s="2" customFormat="1" ht="49.05" customHeight="1">
      <c r="A159" s="34"/>
      <c r="B159" s="35"/>
      <c r="C159" s="202" t="s">
        <v>7</v>
      </c>
      <c r="D159" s="202" t="s">
        <v>110</v>
      </c>
      <c r="E159" s="203" t="s">
        <v>208</v>
      </c>
      <c r="F159" s="204" t="s">
        <v>209</v>
      </c>
      <c r="G159" s="205" t="s">
        <v>113</v>
      </c>
      <c r="H159" s="206">
        <v>6</v>
      </c>
      <c r="I159" s="207"/>
      <c r="J159" s="208">
        <f>ROUND(I159*H159,2)</f>
        <v>0</v>
      </c>
      <c r="K159" s="204" t="s">
        <v>114</v>
      </c>
      <c r="L159" s="40"/>
      <c r="M159" s="209" t="s">
        <v>1</v>
      </c>
      <c r="N159" s="210" t="s">
        <v>38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115</v>
      </c>
      <c r="AT159" s="213" t="s">
        <v>110</v>
      </c>
      <c r="AU159" s="213" t="s">
        <v>81</v>
      </c>
      <c r="AY159" s="13" t="s">
        <v>109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81</v>
      </c>
      <c r="BK159" s="214">
        <f>ROUND(I159*H159,2)</f>
        <v>0</v>
      </c>
      <c r="BL159" s="13" t="s">
        <v>115</v>
      </c>
      <c r="BM159" s="213" t="s">
        <v>210</v>
      </c>
    </row>
    <row r="160" s="2" customFormat="1">
      <c r="A160" s="34"/>
      <c r="B160" s="35"/>
      <c r="C160" s="36"/>
      <c r="D160" s="215" t="s">
        <v>117</v>
      </c>
      <c r="E160" s="36"/>
      <c r="F160" s="216" t="s">
        <v>140</v>
      </c>
      <c r="G160" s="36"/>
      <c r="H160" s="36"/>
      <c r="I160" s="217"/>
      <c r="J160" s="36"/>
      <c r="K160" s="36"/>
      <c r="L160" s="40"/>
      <c r="M160" s="218"/>
      <c r="N160" s="21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117</v>
      </c>
      <c r="AU160" s="13" t="s">
        <v>81</v>
      </c>
    </row>
    <row r="161" s="2" customFormat="1" ht="49.05" customHeight="1">
      <c r="A161" s="34"/>
      <c r="B161" s="35"/>
      <c r="C161" s="202" t="s">
        <v>211</v>
      </c>
      <c r="D161" s="202" t="s">
        <v>110</v>
      </c>
      <c r="E161" s="203" t="s">
        <v>212</v>
      </c>
      <c r="F161" s="204" t="s">
        <v>213</v>
      </c>
      <c r="G161" s="205" t="s">
        <v>113</v>
      </c>
      <c r="H161" s="206">
        <v>54</v>
      </c>
      <c r="I161" s="207"/>
      <c r="J161" s="208">
        <f>ROUND(I161*H161,2)</f>
        <v>0</v>
      </c>
      <c r="K161" s="204" t="s">
        <v>114</v>
      </c>
      <c r="L161" s="40"/>
      <c r="M161" s="209" t="s">
        <v>1</v>
      </c>
      <c r="N161" s="210" t="s">
        <v>38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115</v>
      </c>
      <c r="AT161" s="213" t="s">
        <v>110</v>
      </c>
      <c r="AU161" s="213" t="s">
        <v>81</v>
      </c>
      <c r="AY161" s="13" t="s">
        <v>109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81</v>
      </c>
      <c r="BK161" s="214">
        <f>ROUND(I161*H161,2)</f>
        <v>0</v>
      </c>
      <c r="BL161" s="13" t="s">
        <v>115</v>
      </c>
      <c r="BM161" s="213" t="s">
        <v>214</v>
      </c>
    </row>
    <row r="162" s="2" customFormat="1">
      <c r="A162" s="34"/>
      <c r="B162" s="35"/>
      <c r="C162" s="36"/>
      <c r="D162" s="215" t="s">
        <v>117</v>
      </c>
      <c r="E162" s="36"/>
      <c r="F162" s="216" t="s">
        <v>215</v>
      </c>
      <c r="G162" s="36"/>
      <c r="H162" s="36"/>
      <c r="I162" s="217"/>
      <c r="J162" s="36"/>
      <c r="K162" s="36"/>
      <c r="L162" s="40"/>
      <c r="M162" s="218"/>
      <c r="N162" s="21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117</v>
      </c>
      <c r="AU162" s="13" t="s">
        <v>81</v>
      </c>
    </row>
    <row r="163" s="2" customFormat="1" ht="55.5" customHeight="1">
      <c r="A163" s="34"/>
      <c r="B163" s="35"/>
      <c r="C163" s="202" t="s">
        <v>216</v>
      </c>
      <c r="D163" s="202" t="s">
        <v>110</v>
      </c>
      <c r="E163" s="203" t="s">
        <v>217</v>
      </c>
      <c r="F163" s="204" t="s">
        <v>218</v>
      </c>
      <c r="G163" s="205" t="s">
        <v>113</v>
      </c>
      <c r="H163" s="206">
        <v>1</v>
      </c>
      <c r="I163" s="207"/>
      <c r="J163" s="208">
        <f>ROUND(I163*H163,2)</f>
        <v>0</v>
      </c>
      <c r="K163" s="204" t="s">
        <v>114</v>
      </c>
      <c r="L163" s="40"/>
      <c r="M163" s="209" t="s">
        <v>1</v>
      </c>
      <c r="N163" s="210" t="s">
        <v>38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115</v>
      </c>
      <c r="AT163" s="213" t="s">
        <v>110</v>
      </c>
      <c r="AU163" s="213" t="s">
        <v>81</v>
      </c>
      <c r="AY163" s="13" t="s">
        <v>109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81</v>
      </c>
      <c r="BK163" s="214">
        <f>ROUND(I163*H163,2)</f>
        <v>0</v>
      </c>
      <c r="BL163" s="13" t="s">
        <v>115</v>
      </c>
      <c r="BM163" s="213" t="s">
        <v>219</v>
      </c>
    </row>
    <row r="164" s="2" customFormat="1">
      <c r="A164" s="34"/>
      <c r="B164" s="35"/>
      <c r="C164" s="36"/>
      <c r="D164" s="215" t="s">
        <v>117</v>
      </c>
      <c r="E164" s="36"/>
      <c r="F164" s="216" t="s">
        <v>220</v>
      </c>
      <c r="G164" s="36"/>
      <c r="H164" s="36"/>
      <c r="I164" s="217"/>
      <c r="J164" s="36"/>
      <c r="K164" s="36"/>
      <c r="L164" s="40"/>
      <c r="M164" s="218"/>
      <c r="N164" s="21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117</v>
      </c>
      <c r="AU164" s="13" t="s">
        <v>81</v>
      </c>
    </row>
    <row r="165" s="2" customFormat="1" ht="78" customHeight="1">
      <c r="A165" s="34"/>
      <c r="B165" s="35"/>
      <c r="C165" s="202" t="s">
        <v>221</v>
      </c>
      <c r="D165" s="202" t="s">
        <v>110</v>
      </c>
      <c r="E165" s="203" t="s">
        <v>222</v>
      </c>
      <c r="F165" s="204" t="s">
        <v>223</v>
      </c>
      <c r="G165" s="205" t="s">
        <v>113</v>
      </c>
      <c r="H165" s="206">
        <v>1</v>
      </c>
      <c r="I165" s="207"/>
      <c r="J165" s="208">
        <f>ROUND(I165*H165,2)</f>
        <v>0</v>
      </c>
      <c r="K165" s="204" t="s">
        <v>114</v>
      </c>
      <c r="L165" s="40"/>
      <c r="M165" s="209" t="s">
        <v>1</v>
      </c>
      <c r="N165" s="210" t="s">
        <v>38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115</v>
      </c>
      <c r="AT165" s="213" t="s">
        <v>110</v>
      </c>
      <c r="AU165" s="213" t="s">
        <v>81</v>
      </c>
      <c r="AY165" s="13" t="s">
        <v>109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81</v>
      </c>
      <c r="BK165" s="214">
        <f>ROUND(I165*H165,2)</f>
        <v>0</v>
      </c>
      <c r="BL165" s="13" t="s">
        <v>115</v>
      </c>
      <c r="BM165" s="213" t="s">
        <v>224</v>
      </c>
    </row>
    <row r="166" s="2" customFormat="1">
      <c r="A166" s="34"/>
      <c r="B166" s="35"/>
      <c r="C166" s="36"/>
      <c r="D166" s="215" t="s">
        <v>117</v>
      </c>
      <c r="E166" s="36"/>
      <c r="F166" s="216" t="s">
        <v>155</v>
      </c>
      <c r="G166" s="36"/>
      <c r="H166" s="36"/>
      <c r="I166" s="217"/>
      <c r="J166" s="36"/>
      <c r="K166" s="36"/>
      <c r="L166" s="40"/>
      <c r="M166" s="220"/>
      <c r="N166" s="221"/>
      <c r="O166" s="222"/>
      <c r="P166" s="222"/>
      <c r="Q166" s="222"/>
      <c r="R166" s="222"/>
      <c r="S166" s="222"/>
      <c r="T166" s="223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117</v>
      </c>
      <c r="AU166" s="13" t="s">
        <v>81</v>
      </c>
    </row>
    <row r="167" s="2" customFormat="1" ht="6.96" customHeight="1">
      <c r="A167" s="34"/>
      <c r="B167" s="62"/>
      <c r="C167" s="63"/>
      <c r="D167" s="63"/>
      <c r="E167" s="63"/>
      <c r="F167" s="63"/>
      <c r="G167" s="63"/>
      <c r="H167" s="63"/>
      <c r="I167" s="63"/>
      <c r="J167" s="63"/>
      <c r="K167" s="63"/>
      <c r="L167" s="40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sheet="1" autoFilter="0" formatColumns="0" formatRows="0" objects="1" scenarios="1" spinCount="100000" saltValue="VvYU76Ldd6YqZIdJ3BgSWorM5lyVoxogPJUOTFL29W+vpU6eU+I05A03++EczbhJkkCLg9o0mcgZHKO8O3689A==" hashValue="Fb+OWqKmE0jtkw+zS3ovIDzeWqR+dZ/UW7coZusVhCj63twY0DOebUBzu5p6HI7BvTkImPWXFxLNkxhGdvDjzA==" algorithmName="SHA-512" password="CC35"/>
  <autoFilter ref="C116:K16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Vyleťalová Jitka</dc:creator>
  <cp:lastModifiedBy>Vyleťalová Jitka</cp:lastModifiedBy>
  <dcterms:created xsi:type="dcterms:W3CDTF">2022-11-04T07:53:46Z</dcterms:created>
  <dcterms:modified xsi:type="dcterms:W3CDTF">2022-11-04T07:53:51Z</dcterms:modified>
</cp:coreProperties>
</file>